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ekracloud.sharepoint.com/sites/DEKRALauistzringWeiterentwicklungEventbereich/Freigegebene Dokumente/DEKRA Lauistzring Weiterentwicklung Eventbereich/Events/Truck &amp; Country Festival/Dokumente/"/>
    </mc:Choice>
  </mc:AlternateContent>
  <xr:revisionPtr revIDLastSave="144" documentId="8_{44004CB9-C4D4-4973-B9C8-42F40E803363}" xr6:coauthVersionLast="47" xr6:coauthVersionMax="47" xr10:uidLastSave="{A262B2E3-BB92-45A3-B310-3536B3C2E489}"/>
  <bookViews>
    <workbookView xWindow="-120" yWindow="-16320" windowWidth="29040" windowHeight="15720" tabRatio="500" xr2:uid="{00000000-000D-0000-FFFF-FFFF00000000}"/>
  </bookViews>
  <sheets>
    <sheet name="Gruppenanmeldung" sheetId="1" r:id="rId1"/>
    <sheet name="Fahrzeug- und Fahrerdat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E26" i="1"/>
  <c r="E25" i="1"/>
  <c r="E24" i="1"/>
  <c r="E23" i="1"/>
  <c r="E21" i="1"/>
  <c r="E29" i="1"/>
  <c r="B14" i="2"/>
  <c r="B13" i="2"/>
  <c r="B12" i="2"/>
  <c r="B11" i="2"/>
  <c r="B10" i="2"/>
  <c r="B9" i="2"/>
  <c r="B8" i="2"/>
  <c r="B7" i="2"/>
  <c r="B6" i="2"/>
  <c r="B5" i="2"/>
  <c r="E27" i="1" l="1"/>
  <c r="E28" i="1"/>
  <c r="E31" i="1" l="1"/>
</calcChain>
</file>

<file path=xl/sharedStrings.xml><?xml version="1.0" encoding="utf-8"?>
<sst xmlns="http://schemas.openxmlformats.org/spreadsheetml/2006/main" count="75" uniqueCount="58">
  <si>
    <t xml:space="preserve">  Allgemeine Angaben zu Gruppe / Unternehmen / Konvoi</t>
  </si>
  <si>
    <t>Gruppen-/Firmenname *</t>
  </si>
  <si>
    <t>Ansprechpartner *</t>
  </si>
  <si>
    <t>Rechnungsanschrift *</t>
  </si>
  <si>
    <t>Geplante Anreise *</t>
  </si>
  <si>
    <t>Datum (TT.MM.JJJJ)</t>
  </si>
  <si>
    <t>Show &amp; Shine Truck Contest</t>
  </si>
  <si>
    <t>Kostenfrei</t>
  </si>
  <si>
    <t>Nein</t>
  </si>
  <si>
    <t>Wettkampf "Stärkste Spedition der Lausitz"</t>
  </si>
  <si>
    <t>Teilnahme am Truck-Korso</t>
  </si>
  <si>
    <t>25 € pro Fahrzeug</t>
  </si>
  <si>
    <t>Teilnahme an der 1/4 Meile</t>
  </si>
  <si>
    <t>50 € pro Fahrzeug</t>
  </si>
  <si>
    <t>Teilnahme am Frühstück</t>
  </si>
  <si>
    <t>15 € pro Person</t>
  </si>
  <si>
    <t>Nr.</t>
  </si>
  <si>
    <t>Hersteller/Modell/Baujahr *</t>
  </si>
  <si>
    <t>Fahrzeugklasse *
(siehe Anhang)</t>
  </si>
  <si>
    <t>Vor- und Nachname
(Fahrer) *</t>
  </si>
  <si>
    <t>Telefonnummer *</t>
  </si>
  <si>
    <t>Beifahrer
(Ja/Nein) *</t>
  </si>
  <si>
    <t>Vor- und Nachname
(Beifahrer)</t>
  </si>
  <si>
    <t>Ja</t>
  </si>
  <si>
    <t>Fahrer-Ticket</t>
  </si>
  <si>
    <t>Beifahrer-Ticket</t>
  </si>
  <si>
    <t>Truck &amp; Country Festival – Gruppenanmeldung</t>
  </si>
  <si>
    <t>Fahrzeug- und Fahrerdaten</t>
  </si>
  <si>
    <t>40 € pro Fahrzeug</t>
  </si>
  <si>
    <t>60 € pro Fahrzeug</t>
  </si>
  <si>
    <t>Gesamt</t>
  </si>
  <si>
    <t>Anzahl der Beifahrer *</t>
  </si>
  <si>
    <t>Gesamtanzahl der Fahrer / Fahrzeuge *</t>
  </si>
  <si>
    <t>Klasse 1 - Offene Klasse (Mini Truck, Van, Blazer o.ä.)</t>
  </si>
  <si>
    <t>Klasse 3 - Alle Sattelzugmaschinen</t>
  </si>
  <si>
    <t>Klasse 4 - Anhängerzugmaschinen ohne Anhänger</t>
  </si>
  <si>
    <t>Klasse 5 - Anhängerzugmaschinen (Baustoffe/Kipper)</t>
  </si>
  <si>
    <t>Klasse 6 - Sonderaufbauten (Kräne/Tanker/Abschlepper)</t>
  </si>
  <si>
    <t>Klasse 7 - Superklasse (US-Trucks/Promotion-Trucks)</t>
  </si>
  <si>
    <t>Klasse 8 - Oldtimer ab 20 Jahre</t>
  </si>
  <si>
    <t>Klasse 9 - Gelände-LKW (4x4, 6x6 Spezialumbauten)</t>
  </si>
  <si>
    <t>Klasse 10 - Firmenflotte ab 5 Fahrzeugen</t>
  </si>
  <si>
    <t>Klassen</t>
  </si>
  <si>
    <t xml:space="preserve">  Add-Ons &amp; Kostenübersicht</t>
  </si>
  <si>
    <t>Position</t>
  </si>
  <si>
    <t>Preis</t>
  </si>
  <si>
    <t>Auswahl</t>
  </si>
  <si>
    <t>Betrag</t>
  </si>
  <si>
    <t>inklusive</t>
  </si>
  <si>
    <t>24 € pro Person</t>
  </si>
  <si>
    <t>Konzert Freitag (The Cashbags)</t>
  </si>
  <si>
    <t>Konzert Samstag (Alina Sebastian &amp; Truck Stop)</t>
  </si>
  <si>
    <t>29 € (Beifahrer)</t>
  </si>
  <si>
    <t>Uhrzeit (MM:HH)</t>
  </si>
  <si>
    <t>ℹ  Hinweis: Alle Angaben sind vollständig und korrekt zu hinterlegen. Fahrer- und Beifahrerdaten sind auf dem zweiten Datenblatt anzugeben.</t>
  </si>
  <si>
    <t>📧  Per E-Mail senden</t>
  </si>
  <si>
    <t>ℹ  Alle angegebenen Preise sind Bruttopreise. Nach Erhalt der Datei senden wir Ihnen eine Buchungsbestätigung sowie eine Rechnung mit ausgewiesener MwSt. zu.</t>
  </si>
  <si>
    <t>ℹ  Um die Gruppenanmeldung für das Truck &amp; Country Festival zu vervollständigen, senden Sie diese Datei bitte per E-Mail an lausitzring@dekra.com. Die Übermittlung dieser Tabelle stellt eine verbindliche Buchung dar. Nach Erhalt der Datei senden wir Ihnen eine Buchungsbestätigung sowie eine Rechnung mit ausgewiesener MwSt. 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</si>
</sst>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\€#,##0"/>
    <numFmt numFmtId="166" formatCode="\€#,##0;\€#,##0;&quot;-&quot;"/>
  </numFmts>
  <fonts count="14" x14ac:knownFonts="1">
    <font>
      <sz val="11"/>
      <color theme="1"/>
      <name val="Calibri"/>
      <family val="2"/>
      <charset val="1"/>
    </font>
    <font>
      <b/>
      <sz val="15"/>
      <color rgb="FFFFFFFF"/>
      <name val="Arial"/>
      <family val="2"/>
    </font>
    <font>
      <b/>
      <sz val="10"/>
      <color rgb="FF333333"/>
      <name val="Arial"/>
      <family val="2"/>
    </font>
    <font>
      <sz val="10"/>
      <color rgb="FF666666"/>
      <name val="Arial"/>
      <family val="2"/>
    </font>
    <font>
      <sz val="10"/>
      <color rgb="FF333333"/>
      <name val="Arial"/>
      <family val="2"/>
    </font>
    <font>
      <i/>
      <sz val="9"/>
      <color rgb="FF666666"/>
      <name val="Arial"/>
      <family val="2"/>
    </font>
    <font>
      <sz val="9"/>
      <color rgb="FF666666"/>
      <name val="Arial"/>
      <family val="2"/>
    </font>
    <font>
      <b/>
      <sz val="9"/>
      <color rgb="FFFFFFFF"/>
      <name val="Arial"/>
      <family val="2"/>
    </font>
    <font>
      <b/>
      <sz val="10"/>
      <color rgb="FF1A7A3E"/>
      <name val="Arial"/>
      <family val="2"/>
    </font>
    <font>
      <u/>
      <sz val="11"/>
      <color theme="10"/>
      <name val="Calibri"/>
      <family val="2"/>
      <charset val="1"/>
    </font>
    <font>
      <sz val="10"/>
      <color rgb="FF2D6A4F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charset val="1"/>
    </font>
    <font>
      <b/>
      <sz val="11"/>
      <color rgb="FF375D4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A7A3E"/>
        <bgColor rgb="FF008080"/>
      </patternFill>
    </fill>
    <fill>
      <patternFill patternType="solid">
        <fgColor rgb="FFE8F5EC"/>
        <bgColor rgb="FFFFFFFF"/>
      </patternFill>
    </fill>
    <fill>
      <patternFill patternType="solid">
        <fgColor rgb="FFFFFFFF"/>
        <bgColor rgb="FFE8F5EC"/>
      </patternFill>
    </fill>
    <fill>
      <patternFill patternType="solid">
        <fgColor rgb="FFF2F2F2"/>
        <bgColor indexed="64"/>
      </patternFill>
    </fill>
    <fill>
      <patternFill patternType="solid">
        <fgColor rgb="FFE8F5EC"/>
        <bgColor indexed="64"/>
      </patternFill>
    </fill>
    <fill>
      <patternFill patternType="solid">
        <fgColor rgb="FF375D40"/>
        <bgColor rgb="FF008080"/>
      </patternFill>
    </fill>
    <fill>
      <patternFill patternType="solid">
        <fgColor rgb="FF375D4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FFFFFF"/>
      </right>
      <top/>
      <bottom style="medium">
        <color rgb="FFFFFFFF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medium">
        <color rgb="FF1A7A3E"/>
      </top>
      <bottom/>
      <diagonal/>
    </border>
    <border>
      <left/>
      <right/>
      <top style="thin">
        <color rgb="FF1A7A3E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medium">
        <color rgb="FF145A2E"/>
      </top>
      <bottom style="medium">
        <color rgb="FF145A2E"/>
      </bottom>
      <diagonal/>
    </border>
    <border>
      <left style="medium">
        <color rgb="FF145A2E"/>
      </left>
      <right/>
      <top style="medium">
        <color rgb="FF145A2E"/>
      </top>
      <bottom style="medium">
        <color rgb="FF145A2E"/>
      </bottom>
      <diagonal/>
    </border>
    <border>
      <left/>
      <right style="medium">
        <color rgb="FF145A2E"/>
      </right>
      <top style="medium">
        <color rgb="FF145A2E"/>
      </top>
      <bottom style="medium">
        <color rgb="FF145A2E"/>
      </bottom>
      <diagonal/>
    </border>
    <border>
      <left style="medium">
        <color indexed="64"/>
      </left>
      <right/>
      <top style="medium">
        <color indexed="64"/>
      </top>
      <bottom style="medium">
        <color rgb="FF1A7A3E"/>
      </bottom>
      <diagonal/>
    </border>
    <border>
      <left/>
      <right/>
      <top style="medium">
        <color indexed="64"/>
      </top>
      <bottom style="medium">
        <color rgb="FF1A7A3E"/>
      </bottom>
      <diagonal/>
    </border>
    <border>
      <left/>
      <right style="medium">
        <color indexed="64"/>
      </right>
      <top style="medium">
        <color indexed="64"/>
      </top>
      <bottom style="medium">
        <color rgb="FF1A7A3E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1A7A3E"/>
      </top>
      <bottom/>
      <diagonal/>
    </border>
    <border>
      <left/>
      <right style="medium">
        <color indexed="64"/>
      </right>
      <top style="medium">
        <color rgb="FF1A7A3E"/>
      </top>
      <bottom/>
      <diagonal/>
    </border>
    <border>
      <left style="medium">
        <color indexed="64"/>
      </left>
      <right/>
      <top style="thin">
        <color rgb="FF1A7A3E"/>
      </top>
      <bottom/>
      <diagonal/>
    </border>
    <border>
      <left/>
      <right style="medium">
        <color indexed="64"/>
      </right>
      <top style="thin">
        <color rgb="FF1A7A3E"/>
      </top>
      <bottom/>
      <diagonal/>
    </border>
    <border>
      <left style="medium">
        <color indexed="64"/>
      </left>
      <right/>
      <top style="thin">
        <color rgb="FFCCCCCC"/>
      </top>
      <bottom/>
      <diagonal/>
    </border>
    <border>
      <left/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/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rgb="FF1A7A3E"/>
      </top>
      <bottom style="medium">
        <color indexed="64"/>
      </bottom>
      <diagonal/>
    </border>
    <border>
      <left/>
      <right/>
      <top style="medium">
        <color rgb="FF1A7A3E"/>
      </top>
      <bottom style="medium">
        <color indexed="64"/>
      </bottom>
      <diagonal/>
    </border>
    <border>
      <left/>
      <right style="medium">
        <color indexed="64"/>
      </right>
      <top style="medium">
        <color rgb="FF1A7A3E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/>
    <xf numFmtId="164" fontId="3" fillId="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7" fillId="8" borderId="5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12" fillId="8" borderId="9" xfId="1" applyFont="1" applyFill="1" applyBorder="1" applyAlignment="1">
      <alignment horizontal="center" vertical="center"/>
    </xf>
    <xf numFmtId="0" fontId="0" fillId="8" borderId="8" xfId="0" applyFill="1" applyBorder="1"/>
    <xf numFmtId="0" fontId="0" fillId="8" borderId="10" xfId="0" applyFill="1" applyBorder="1"/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2" fillId="0" borderId="14" xfId="0" applyFont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20" fontId="3" fillId="5" borderId="16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65" fontId="4" fillId="5" borderId="23" xfId="0" applyNumberFormat="1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5" fontId="4" fillId="5" borderId="25" xfId="0" applyNumberFormat="1" applyFont="1" applyFill="1" applyBorder="1" applyAlignment="1">
      <alignment horizontal="left" vertical="center"/>
    </xf>
    <xf numFmtId="166" fontId="4" fillId="5" borderId="25" xfId="0" applyNumberFormat="1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165" fontId="4" fillId="5" borderId="27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165" fontId="13" fillId="5" borderId="30" xfId="0" applyNumberFormat="1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4">
    <dxf>
      <font>
        <color rgb="FFBDBDBD"/>
      </font>
      <fill>
        <patternFill patternType="solid">
          <fgColor indexed="64"/>
          <bgColor rgb="FFE0E0E0"/>
        </patternFill>
      </fill>
    </dxf>
    <dxf>
      <font>
        <color rgb="FFBDBDBD"/>
      </font>
      <fill>
        <patternFill patternType="solid">
          <fgColor indexed="64"/>
          <bgColor rgb="FFE0E0E0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7A3E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8F5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8D5B5"/>
      <rgbColor rgb="FFFF99CC"/>
      <rgbColor rgb="FFCC99FF"/>
      <rgbColor rgb="FFFFCC99"/>
      <rgbColor rgb="FF3366FF"/>
      <rgbColor rgb="FF2ECC71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5D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D697CEB-392C-4644-8D4D-1F8331172BC5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eb996f93-09ba-46a1-83c8-0925cdc78268&quot;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ausitzring@dekra.com?subject=Gruppenanmeldung%20Truck%20%26%20Country%20Festiv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7A3E"/>
  </sheetPr>
  <dimension ref="B1:N44"/>
  <sheetViews>
    <sheetView showGridLines="0" tabSelected="1" zoomScaleNormal="100" workbookViewId="0">
      <selection activeCell="B19" sqref="B19:E31"/>
    </sheetView>
  </sheetViews>
  <sheetFormatPr baseColWidth="10" defaultColWidth="8.6640625" defaultRowHeight="14.4" x14ac:dyDescent="0.3"/>
  <cols>
    <col min="1" max="1" width="3" customWidth="1"/>
    <col min="2" max="2" width="41.33203125" customWidth="1"/>
    <col min="3" max="3" width="35" customWidth="1"/>
    <col min="4" max="4" width="20" customWidth="1"/>
    <col min="5" max="5" width="18" customWidth="1"/>
    <col min="6" max="6" width="3" customWidth="1"/>
  </cols>
  <sheetData>
    <row r="1" spans="2:5" ht="7.2" customHeight="1" x14ac:dyDescent="0.3"/>
    <row r="2" spans="2:5" ht="7.2" customHeight="1" x14ac:dyDescent="0.3"/>
    <row r="3" spans="2:5" ht="49.95" customHeight="1" x14ac:dyDescent="0.3">
      <c r="B3" s="20" t="s">
        <v>26</v>
      </c>
      <c r="C3" s="20"/>
      <c r="D3" s="20"/>
      <c r="E3" s="20"/>
    </row>
    <row r="4" spans="2:5" ht="7.5" customHeight="1" thickBot="1" x14ac:dyDescent="0.35"/>
    <row r="5" spans="2:5" ht="25.5" customHeight="1" thickBot="1" x14ac:dyDescent="0.35">
      <c r="B5" s="26" t="s">
        <v>0</v>
      </c>
      <c r="C5" s="27"/>
      <c r="D5" s="27"/>
      <c r="E5" s="28"/>
    </row>
    <row r="6" spans="2:5" ht="6" customHeight="1" x14ac:dyDescent="0.3">
      <c r="B6" s="29"/>
      <c r="C6" s="30"/>
      <c r="D6" s="30"/>
      <c r="E6" s="31"/>
    </row>
    <row r="7" spans="2:5" ht="21.75" customHeight="1" x14ac:dyDescent="0.3">
      <c r="B7" s="32" t="s">
        <v>1</v>
      </c>
      <c r="C7" s="14"/>
      <c r="D7" s="14"/>
      <c r="E7" s="33"/>
    </row>
    <row r="8" spans="2:5" ht="6" customHeight="1" x14ac:dyDescent="0.3">
      <c r="B8" s="29"/>
      <c r="C8" s="30"/>
      <c r="D8" s="30"/>
      <c r="E8" s="31"/>
    </row>
    <row r="9" spans="2:5" ht="21.75" customHeight="1" x14ac:dyDescent="0.3">
      <c r="B9" s="32" t="s">
        <v>2</v>
      </c>
      <c r="C9" s="15"/>
      <c r="D9" s="15"/>
      <c r="E9" s="34"/>
    </row>
    <row r="10" spans="2:5" ht="6" customHeight="1" x14ac:dyDescent="0.3">
      <c r="B10" s="29"/>
      <c r="C10" s="30"/>
      <c r="D10" s="30"/>
      <c r="E10" s="31"/>
    </row>
    <row r="11" spans="2:5" ht="21.75" customHeight="1" x14ac:dyDescent="0.3">
      <c r="B11" s="32" t="s">
        <v>3</v>
      </c>
      <c r="C11" s="15"/>
      <c r="D11" s="15"/>
      <c r="E11" s="34"/>
    </row>
    <row r="12" spans="2:5" ht="6" customHeight="1" x14ac:dyDescent="0.3">
      <c r="B12" s="29"/>
      <c r="C12" s="30"/>
      <c r="D12" s="30"/>
      <c r="E12" s="31"/>
    </row>
    <row r="13" spans="2:5" ht="21.75" customHeight="1" x14ac:dyDescent="0.3">
      <c r="B13" s="32" t="s">
        <v>4</v>
      </c>
      <c r="C13" s="18" t="s">
        <v>5</v>
      </c>
      <c r="D13" s="18"/>
      <c r="E13" s="35" t="s">
        <v>53</v>
      </c>
    </row>
    <row r="14" spans="2:5" ht="6" customHeight="1" x14ac:dyDescent="0.3">
      <c r="B14" s="29"/>
      <c r="C14" s="30"/>
      <c r="D14" s="30"/>
      <c r="E14" s="31"/>
    </row>
    <row r="15" spans="2:5" ht="21.75" customHeight="1" x14ac:dyDescent="0.3">
      <c r="B15" s="32" t="s">
        <v>32</v>
      </c>
      <c r="C15" s="3">
        <v>10</v>
      </c>
      <c r="D15" s="30"/>
      <c r="E15" s="31"/>
    </row>
    <row r="16" spans="2:5" ht="21.75" customHeight="1" x14ac:dyDescent="0.3">
      <c r="B16" s="32" t="s">
        <v>31</v>
      </c>
      <c r="C16" s="36">
        <v>10</v>
      </c>
      <c r="D16" s="30"/>
      <c r="E16" s="31"/>
    </row>
    <row r="17" spans="2:14" ht="37.200000000000003" customHeight="1" thickBot="1" x14ac:dyDescent="0.35">
      <c r="B17" s="37" t="s">
        <v>54</v>
      </c>
      <c r="C17" s="38"/>
      <c r="D17" s="38"/>
      <c r="E17" s="39"/>
      <c r="F17" s="2"/>
      <c r="G17" s="2"/>
      <c r="H17" s="2"/>
      <c r="I17" s="2"/>
      <c r="J17" s="2"/>
      <c r="K17" s="2"/>
      <c r="L17" s="2"/>
      <c r="M17" s="2"/>
      <c r="N17" s="2"/>
    </row>
    <row r="18" spans="2:14" ht="9.75" customHeight="1" thickBot="1" x14ac:dyDescent="0.35"/>
    <row r="19" spans="2:14" ht="25.5" customHeight="1" thickBot="1" x14ac:dyDescent="0.35">
      <c r="B19" s="40" t="s">
        <v>43</v>
      </c>
      <c r="C19" s="41"/>
      <c r="D19" s="41"/>
      <c r="E19" s="42"/>
    </row>
    <row r="20" spans="2:14" ht="24" customHeight="1" x14ac:dyDescent="0.3">
      <c r="B20" s="43" t="s">
        <v>44</v>
      </c>
      <c r="C20" s="21" t="s">
        <v>45</v>
      </c>
      <c r="D20" s="21" t="s">
        <v>46</v>
      </c>
      <c r="E20" s="44" t="s">
        <v>47</v>
      </c>
    </row>
    <row r="21" spans="2:14" ht="24" customHeight="1" x14ac:dyDescent="0.3">
      <c r="B21" s="45" t="s">
        <v>24</v>
      </c>
      <c r="C21" s="7" t="s">
        <v>28</v>
      </c>
      <c r="D21" s="8" t="s">
        <v>48</v>
      </c>
      <c r="E21" s="46">
        <f>C15*40</f>
        <v>400</v>
      </c>
    </row>
    <row r="22" spans="2:14" ht="24" customHeight="1" x14ac:dyDescent="0.3">
      <c r="B22" s="47" t="s">
        <v>25</v>
      </c>
      <c r="C22" s="9" t="s">
        <v>29</v>
      </c>
      <c r="D22" s="10" t="s">
        <v>48</v>
      </c>
      <c r="E22" s="48">
        <f>C16*60</f>
        <v>600</v>
      </c>
    </row>
    <row r="23" spans="2:14" ht="24" customHeight="1" x14ac:dyDescent="0.3">
      <c r="B23" s="47" t="s">
        <v>6</v>
      </c>
      <c r="C23" s="9" t="s">
        <v>7</v>
      </c>
      <c r="D23" s="11" t="s">
        <v>23</v>
      </c>
      <c r="E23" s="49">
        <f>IF(D23="Ja",0,0)</f>
        <v>0</v>
      </c>
    </row>
    <row r="24" spans="2:14" ht="24" customHeight="1" x14ac:dyDescent="0.3">
      <c r="B24" s="47" t="s">
        <v>9</v>
      </c>
      <c r="C24" s="9" t="s">
        <v>7</v>
      </c>
      <c r="D24" s="11" t="s">
        <v>23</v>
      </c>
      <c r="E24" s="49">
        <f>IF(D24="Ja",0,0)</f>
        <v>0</v>
      </c>
    </row>
    <row r="25" spans="2:14" ht="24" customHeight="1" x14ac:dyDescent="0.3">
      <c r="B25" s="47" t="s">
        <v>10</v>
      </c>
      <c r="C25" s="9" t="s">
        <v>11</v>
      </c>
      <c r="D25" s="11" t="s">
        <v>23</v>
      </c>
      <c r="E25" s="48">
        <f>IF(D25="Ja",C15*25,0)</f>
        <v>250</v>
      </c>
    </row>
    <row r="26" spans="2:14" ht="24" customHeight="1" x14ac:dyDescent="0.3">
      <c r="B26" s="47" t="s">
        <v>12</v>
      </c>
      <c r="C26" s="9" t="s">
        <v>13</v>
      </c>
      <c r="D26" s="11" t="s">
        <v>23</v>
      </c>
      <c r="E26" s="48">
        <f>IF(D26="Ja",C15*50,0)</f>
        <v>500</v>
      </c>
    </row>
    <row r="27" spans="2:14" ht="24" customHeight="1" x14ac:dyDescent="0.3">
      <c r="B27" s="47" t="s">
        <v>14</v>
      </c>
      <c r="C27" s="9" t="s">
        <v>49</v>
      </c>
      <c r="D27" s="11" t="s">
        <v>23</v>
      </c>
      <c r="E27" s="48">
        <f>IF(D27="Ja",(C15+C16)*24,0)</f>
        <v>480</v>
      </c>
    </row>
    <row r="28" spans="2:14" ht="24" customHeight="1" x14ac:dyDescent="0.3">
      <c r="B28" s="47" t="s">
        <v>50</v>
      </c>
      <c r="C28" s="9" t="s">
        <v>15</v>
      </c>
      <c r="D28" s="11" t="s">
        <v>23</v>
      </c>
      <c r="E28" s="48">
        <f>IF(D28="Ja",(C15+C16)*15,0)</f>
        <v>300</v>
      </c>
    </row>
    <row r="29" spans="2:14" ht="24" customHeight="1" x14ac:dyDescent="0.3">
      <c r="B29" s="50" t="s">
        <v>51</v>
      </c>
      <c r="C29" s="12" t="s">
        <v>52</v>
      </c>
      <c r="D29" s="13" t="s">
        <v>23</v>
      </c>
      <c r="E29" s="51">
        <f>IF(D29="Ja",C16*29,0)</f>
        <v>290</v>
      </c>
    </row>
    <row r="30" spans="2:14" ht="7.95" customHeight="1" thickBot="1" x14ac:dyDescent="0.35">
      <c r="B30" s="52"/>
      <c r="C30" s="53"/>
      <c r="D30" s="53"/>
      <c r="E30" s="54"/>
    </row>
    <row r="31" spans="2:14" ht="24" customHeight="1" thickBot="1" x14ac:dyDescent="0.35">
      <c r="B31" s="55" t="s">
        <v>30</v>
      </c>
      <c r="C31" s="56"/>
      <c r="D31" s="56"/>
      <c r="E31" s="57">
        <f>SUM(E21:E29)</f>
        <v>2820</v>
      </c>
    </row>
    <row r="32" spans="2:14" ht="9" customHeight="1" x14ac:dyDescent="0.3"/>
    <row r="33" spans="2:5" ht="27.75" customHeight="1" x14ac:dyDescent="0.3">
      <c r="B33" s="16" t="s">
        <v>56</v>
      </c>
      <c r="C33" s="16"/>
      <c r="D33" s="16"/>
      <c r="E33" s="16"/>
    </row>
    <row r="34" spans="2:5" ht="9.75" customHeight="1" x14ac:dyDescent="0.3"/>
    <row r="35" spans="2:5" ht="25.5" customHeight="1" x14ac:dyDescent="0.3"/>
    <row r="36" spans="2:5" ht="17.399999999999999" customHeight="1" x14ac:dyDescent="0.3"/>
    <row r="37" spans="2:5" ht="21.6" customHeight="1" x14ac:dyDescent="0.3"/>
    <row r="38" spans="2:5" ht="19.5" customHeight="1" x14ac:dyDescent="0.3"/>
    <row r="39" spans="2:5" ht="19.5" customHeight="1" x14ac:dyDescent="0.3"/>
    <row r="40" spans="2:5" ht="19.5" customHeight="1" x14ac:dyDescent="0.3"/>
    <row r="41" spans="2:5" ht="19.5" customHeight="1" x14ac:dyDescent="0.3"/>
    <row r="42" spans="2:5" ht="19.5" customHeight="1" x14ac:dyDescent="0.3"/>
    <row r="44" spans="2:5" ht="15.75" customHeight="1" x14ac:dyDescent="0.3">
      <c r="B44" s="17"/>
      <c r="C44" s="17"/>
      <c r="D44" s="17"/>
      <c r="E44" s="17"/>
    </row>
  </sheetData>
  <mergeCells count="10">
    <mergeCell ref="B17:E17"/>
    <mergeCell ref="B19:E19"/>
    <mergeCell ref="B33:E33"/>
    <mergeCell ref="B44:E44"/>
    <mergeCell ref="C13:D13"/>
    <mergeCell ref="B3:E3"/>
    <mergeCell ref="B5:E5"/>
    <mergeCell ref="C7:E7"/>
    <mergeCell ref="C9:E9"/>
    <mergeCell ref="C11:E11"/>
  </mergeCells>
  <conditionalFormatting sqref="D23:D29">
    <cfRule type="containsText" dxfId="3" priority="1" operator="containsText" text="Ja">
      <formula>NOT(ISERROR(SEARCH("Ja",D23)))</formula>
    </cfRule>
    <cfRule type="containsText" dxfId="2" priority="2" operator="containsText" text="Nein">
      <formula>NOT(ISERROR(SEARCH("Nein",D23)))</formula>
    </cfRule>
  </conditionalFormatting>
  <dataValidations count="4">
    <dataValidation type="list" showErrorMessage="1" errorTitle="Ungültige Eingabe" error="Bitte 1–10 auswählen" sqref="C15" xr:uid="{00000000-0002-0000-0000-000000000000}">
      <formula1>"1,2,3,4,5,6,7,8,9,10"</formula1>
      <formula2>0</formula2>
    </dataValidation>
    <dataValidation type="list" showErrorMessage="1" error="Ja oder Nein wählen" sqref="E44:E51" xr:uid="{00000000-0002-0000-0000-000001000000}">
      <formula1>"Ja,Nein"</formula1>
      <formula2>0</formula2>
    </dataValidation>
    <dataValidation type="list" allowBlank="1" showInputMessage="1" showErrorMessage="1" sqref="C16" xr:uid="{7132CD57-9A8E-411A-A1A8-4834D15EC010}">
      <formula1>"0,1,2,3,4,5,6,7,8,9,10"</formula1>
    </dataValidation>
    <dataValidation type="list" allowBlank="1" showInputMessage="1" showErrorMessage="1" sqref="D23:D29" xr:uid="{7ED8E223-EA5F-4DA5-BCDC-1785F6596754}">
      <formula1>"Ja,Nein"</formula1>
    </dataValidation>
  </dataValidations>
  <pageMargins left="0.5" right="0.5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CC71"/>
  </sheetPr>
  <dimension ref="B1:K18"/>
  <sheetViews>
    <sheetView showGridLines="0" topLeftCell="A4" zoomScaleNormal="100" workbookViewId="0">
      <selection activeCell="N6" sqref="N6"/>
    </sheetView>
  </sheetViews>
  <sheetFormatPr baseColWidth="10" defaultColWidth="8.6640625" defaultRowHeight="14.4" x14ac:dyDescent="0.3"/>
  <cols>
    <col min="1" max="1" width="3" customWidth="1"/>
    <col min="2" max="2" width="5" customWidth="1"/>
    <col min="3" max="3" width="28" customWidth="1"/>
    <col min="4" max="4" width="51.88671875" customWidth="1"/>
    <col min="5" max="5" width="24" customWidth="1"/>
    <col min="6" max="6" width="22" customWidth="1"/>
    <col min="7" max="7" width="12" customWidth="1"/>
    <col min="8" max="8" width="26" customWidth="1"/>
    <col min="9" max="9" width="3" customWidth="1"/>
    <col min="11" max="11" width="0" hidden="1" customWidth="1"/>
  </cols>
  <sheetData>
    <row r="1" spans="2:11" ht="7.5" customHeight="1" x14ac:dyDescent="0.3">
      <c r="K1" t="s">
        <v>42</v>
      </c>
    </row>
    <row r="2" spans="2:11" ht="49.95" customHeight="1" x14ac:dyDescent="0.3">
      <c r="B2" s="20" t="s">
        <v>27</v>
      </c>
      <c r="C2" s="20"/>
      <c r="D2" s="20"/>
      <c r="E2" s="20"/>
      <c r="F2" s="20"/>
      <c r="G2" s="20"/>
      <c r="H2" s="20"/>
      <c r="K2" t="s">
        <v>33</v>
      </c>
    </row>
    <row r="3" spans="2:11" ht="13.5" customHeight="1" x14ac:dyDescent="0.3">
      <c r="K3" t="s">
        <v>34</v>
      </c>
    </row>
    <row r="4" spans="2:11" ht="30" customHeight="1" x14ac:dyDescent="0.3"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2" t="s">
        <v>22</v>
      </c>
      <c r="K4" s="6" t="s">
        <v>35</v>
      </c>
    </row>
    <row r="5" spans="2:11" ht="24" customHeight="1" x14ac:dyDescent="0.3">
      <c r="B5" s="1">
        <f>IF(ROW(B5)-5&lt;=Gruppenanmeldung!$C$15,ROW(B5)-5,"")</f>
        <v>0</v>
      </c>
      <c r="C5" s="4"/>
      <c r="D5" s="4"/>
      <c r="E5" s="4"/>
      <c r="F5" s="4"/>
      <c r="G5" s="5" t="s">
        <v>23</v>
      </c>
      <c r="H5" s="4"/>
      <c r="K5" t="s">
        <v>36</v>
      </c>
    </row>
    <row r="6" spans="2:11" ht="24" customHeight="1" x14ac:dyDescent="0.3">
      <c r="B6" s="1">
        <f>IF(ROW(B6)-5&lt;=Gruppenanmeldung!$C$15,ROW(B6)-5,"")</f>
        <v>1</v>
      </c>
      <c r="C6" s="4"/>
      <c r="D6" s="4"/>
      <c r="E6" s="4"/>
      <c r="F6" s="4"/>
      <c r="G6" s="5" t="s">
        <v>23</v>
      </c>
      <c r="H6" s="4"/>
      <c r="K6" t="s">
        <v>37</v>
      </c>
    </row>
    <row r="7" spans="2:11" ht="24" customHeight="1" x14ac:dyDescent="0.3">
      <c r="B7" s="1">
        <f>IF(ROW(B7)-5&lt;=Gruppenanmeldung!$C$15,ROW(B7)-5,"")</f>
        <v>2</v>
      </c>
      <c r="C7" s="4"/>
      <c r="D7" s="4"/>
      <c r="E7" s="4"/>
      <c r="F7" s="4"/>
      <c r="G7" s="5" t="s">
        <v>23</v>
      </c>
      <c r="H7" s="4"/>
      <c r="K7" t="s">
        <v>38</v>
      </c>
    </row>
    <row r="8" spans="2:11" ht="24" customHeight="1" x14ac:dyDescent="0.3">
      <c r="B8" s="1">
        <f>IF(ROW(B8)-5&lt;=Gruppenanmeldung!$C$15,ROW(B8)-5,"")</f>
        <v>3</v>
      </c>
      <c r="C8" s="4"/>
      <c r="D8" s="4"/>
      <c r="E8" s="4"/>
      <c r="F8" s="4"/>
      <c r="G8" s="5" t="s">
        <v>8</v>
      </c>
      <c r="H8" s="4"/>
      <c r="K8" t="s">
        <v>39</v>
      </c>
    </row>
    <row r="9" spans="2:11" ht="24" customHeight="1" x14ac:dyDescent="0.3">
      <c r="B9" s="1">
        <f>IF(ROW(B9)-5&lt;=Gruppenanmeldung!$C$15,ROW(B9)-5,"")</f>
        <v>4</v>
      </c>
      <c r="C9" s="4"/>
      <c r="D9" s="4"/>
      <c r="E9" s="4"/>
      <c r="F9" s="4"/>
      <c r="G9" s="5" t="s">
        <v>8</v>
      </c>
      <c r="H9" s="4"/>
      <c r="K9" t="s">
        <v>40</v>
      </c>
    </row>
    <row r="10" spans="2:11" ht="24" customHeight="1" x14ac:dyDescent="0.3">
      <c r="B10" s="1">
        <f>IF(ROW(B10)-5&lt;=Gruppenanmeldung!$C$15,ROW(B10)-5,"")</f>
        <v>5</v>
      </c>
      <c r="C10" s="4"/>
      <c r="D10" s="4"/>
      <c r="E10" s="4"/>
      <c r="F10" s="4"/>
      <c r="G10" s="5" t="s">
        <v>8</v>
      </c>
      <c r="H10" s="4"/>
      <c r="K10" t="s">
        <v>41</v>
      </c>
    </row>
    <row r="11" spans="2:11" ht="24" customHeight="1" x14ac:dyDescent="0.3">
      <c r="B11" s="1">
        <f>IF(ROW(B11)-5&lt;=Gruppenanmeldung!$C$15,ROW(B11)-5,"")</f>
        <v>6</v>
      </c>
      <c r="C11" s="4"/>
      <c r="D11" s="4"/>
      <c r="E11" s="4"/>
      <c r="F11" s="4"/>
      <c r="G11" s="5" t="s">
        <v>8</v>
      </c>
      <c r="H11" s="4"/>
    </row>
    <row r="12" spans="2:11" ht="24" customHeight="1" x14ac:dyDescent="0.3">
      <c r="B12" s="1">
        <f>IF(ROW(B12)-5&lt;=Gruppenanmeldung!$C$15,ROW(B12)-5,"")</f>
        <v>7</v>
      </c>
      <c r="C12" s="4"/>
      <c r="D12" s="4"/>
      <c r="E12" s="4"/>
      <c r="F12" s="4"/>
      <c r="G12" s="5" t="s">
        <v>8</v>
      </c>
      <c r="H12" s="4"/>
    </row>
    <row r="13" spans="2:11" ht="24" customHeight="1" x14ac:dyDescent="0.3">
      <c r="B13" s="1">
        <f>IF(ROW(B13)-5&lt;=Gruppenanmeldung!$C$15,ROW(B13)-5,"")</f>
        <v>8</v>
      </c>
      <c r="C13" s="4"/>
      <c r="D13" s="4"/>
      <c r="E13" s="4"/>
      <c r="F13" s="4"/>
      <c r="G13" s="5" t="s">
        <v>8</v>
      </c>
      <c r="H13" s="4"/>
    </row>
    <row r="14" spans="2:11" ht="24" customHeight="1" x14ac:dyDescent="0.3">
      <c r="B14" s="1">
        <f>IF(ROW(B14)-5&lt;=Gruppenanmeldung!$C$15,ROW(B14)-5,"")</f>
        <v>9</v>
      </c>
      <c r="C14" s="4"/>
      <c r="D14" s="4"/>
      <c r="E14" s="4"/>
      <c r="F14" s="4"/>
      <c r="G14" s="5" t="s">
        <v>8</v>
      </c>
      <c r="H14" s="4"/>
    </row>
    <row r="16" spans="2:11" ht="32.4" customHeight="1" x14ac:dyDescent="0.3">
      <c r="B16" s="19" t="s">
        <v>57</v>
      </c>
      <c r="C16" s="19"/>
      <c r="D16" s="19"/>
      <c r="E16" s="19"/>
      <c r="F16" s="19"/>
      <c r="G16" s="19"/>
      <c r="H16" s="19"/>
    </row>
    <row r="17" spans="4:6" ht="15" thickBot="1" x14ac:dyDescent="0.35"/>
    <row r="18" spans="4:6" ht="36" customHeight="1" thickBot="1" x14ac:dyDescent="0.35">
      <c r="D18" s="23" t="s">
        <v>55</v>
      </c>
      <c r="E18" s="24"/>
      <c r="F18" s="25"/>
    </row>
  </sheetData>
  <mergeCells count="3">
    <mergeCell ref="B2:H2"/>
    <mergeCell ref="B16:H16"/>
    <mergeCell ref="D18:F18"/>
  </mergeCells>
  <conditionalFormatting sqref="H5:H14">
    <cfRule type="expression" dxfId="0" priority="2">
      <formula>G5&lt;&gt;"Ja"</formula>
    </cfRule>
  </conditionalFormatting>
  <dataValidations count="3">
    <dataValidation type="list" allowBlank="1" showInputMessage="1" showErrorMessage="1" promptTitle="Fahrzeugklasse" prompt="Bitte wählen Sie die passende Fahrzeugklasse." sqref="D5:D14" xr:uid="{D5681DC4-D433-4FA0-A8B0-94CC457CE493}">
      <formula1>$K$2:$K$10</formula1>
    </dataValidation>
    <dataValidation type="list" allowBlank="1" showInputMessage="1" showErrorMessage="1" promptTitle="Beifahrer" prompt="Anzahl der Beifahrer (Ja) ist begrenzt durch die Angabe auf der Gruppenanmeldung." sqref="G5:G14" xr:uid="{C0749B16-6816-4E70-AE40-07CD91B18638}">
      <formula1>"Ja,Nein"</formula1>
    </dataValidation>
    <dataValidation type="list" errorStyle="warning" allowBlank="1" showInputMessage="1" showErrorMessage="1" errorTitle="Ungültige Klasse" error="Bitte wählen Sie eine Klasse aus der Dropdown-Liste." promptTitle="Fahrzeugklasse" prompt="Bitte wählen Sie die passende Fahrzeugklasse aus der Liste." sqref="D15" xr:uid="{110DFF20-EA3F-4843-9916-0014CE4F6E6D}">
      <formula1>#REF!</formula1>
    </dataValidation>
  </dataValidations>
  <hyperlinks>
    <hyperlink ref="D18" r:id="rId1" tooltip="E-Mail an lausitzring@dekra.com öffnen" xr:uid="{E8239BCE-7CC9-430A-8B98-EDDF8A210511}"/>
  </hyperlinks>
  <pageMargins left="0.5" right="0.5" top="0.75" bottom="0.75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D9E3313-CA7D-45EA-BFD7-75163F032B11}">
            <xm:f>ROW(B5)-5&gt;Gruppenanmeldung!$C$15</xm:f>
            <x14:dxf>
              <font>
                <color rgb="FFBDBDBD"/>
              </font>
              <fill>
                <patternFill patternType="solid">
                  <fgColor indexed="64"/>
                  <bgColor rgb="FFE0E0E0"/>
                </patternFill>
              </fill>
            </x14:dxf>
          </x14:cfRule>
          <xm:sqref>B5:H14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Zeile gesperrt" error="Diese Zeile ist gesperrt. Bitte erhöhen Sie die Fahrzeuganzahl in der Gruppenanmeldung." xr:uid="{18F505B7-B8E2-4D31-9535-6D97BE93E30F}">
          <x14:formula1>
            <xm:f>ROW(C5)-5&lt;=Gruppenanmeldung!$C$15</xm:f>
          </x14:formula1>
          <xm:sqref>C5:C14 E5:F14</xm:sqref>
        </x14:dataValidation>
        <x14:dataValidation type="custom" allowBlank="1" showInputMessage="1" showErrorMessage="1" errorTitle="Feld gesperrt" error="Beifahrer-Name kann nur eingegeben werden, wenn in Spalte G &quot;Ja&quot; ausgewählt ist." xr:uid="{D2F90169-8D7B-420A-ADB9-1C4F11CB95D0}">
          <x14:formula1>
            <xm:f>AND(G5="Ja",ROW(H5)-5&lt;=Gruppenanmeldung!$C$15)</xm:f>
          </x14:formula1>
          <xm:sqref>H5:H14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23e503-296c-4147-a056-0dd4ac360730" xsi:nil="true"/>
    <lcf76f155ced4ddcb4097134ff3c332f xmlns="0c5ecbc8-3454-4e1e-a86d-765f69918d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BB5CA9A55C494C8B4A3539C9CE2026" ma:contentTypeVersion="13" ma:contentTypeDescription="Ein neues Dokument erstellen." ma:contentTypeScope="" ma:versionID="d9075cb125a121c9a2cd06c48894f56f">
  <xsd:schema xmlns:xsd="http://www.w3.org/2001/XMLSchema" xmlns:xs="http://www.w3.org/2001/XMLSchema" xmlns:p="http://schemas.microsoft.com/office/2006/metadata/properties" xmlns:ns2="0c5ecbc8-3454-4e1e-a86d-765f69918d05" xmlns:ns3="3523e503-296c-4147-a056-0dd4ac360730" targetNamespace="http://schemas.microsoft.com/office/2006/metadata/properties" ma:root="true" ma:fieldsID="cebfe9175ae50ca1a24ebbef11f59256" ns2:_="" ns3:_="">
    <xsd:import namespace="0c5ecbc8-3454-4e1e-a86d-765f69918d05"/>
    <xsd:import namespace="3523e503-296c-4147-a056-0dd4ac360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cbc8-3454-4e1e-a86d-765f69918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43bf995-fbfa-44ea-8187-e0b9c3bf97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3e503-296c-4147-a056-0dd4ac3607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b77c4d-47a9-4f12-9f60-b742336a29fb}" ma:internalName="TaxCatchAll" ma:showField="CatchAllData" ma:web="3523e503-296c-4147-a056-0dd4ac360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1E95F-3C9D-4ED0-AA47-74AF4F93F56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3523e503-296c-4147-a056-0dd4ac360730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c5ecbc8-3454-4e1e-a86d-765f69918d05"/>
  </ds:schemaRefs>
</ds:datastoreItem>
</file>

<file path=customXml/itemProps2.xml><?xml version="1.0" encoding="utf-8"?>
<ds:datastoreItem xmlns:ds="http://schemas.openxmlformats.org/officeDocument/2006/customXml" ds:itemID="{86D291DD-C362-42E5-A623-2B5E19D8D7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7A05C-DF32-4CB0-8559-C98272DEA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5ecbc8-3454-4e1e-a86d-765f69918d05"/>
    <ds:schemaRef ds:uri="3523e503-296c-4147-a056-0dd4ac360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9a16b40-a803-442a-a923-9d42e9158dd1}" enabled="1" method="Standard" siteId="{cf81581f-cf8c-405d-97e3-34a295c8d88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Gruppenanmeldung</vt:lpstr>
      <vt:lpstr>Fahrzeug- und Fahrerdaten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Luca Gierse</cp:lastModifiedBy>
  <cp:revision>0</cp:revision>
  <dcterms:created xsi:type="dcterms:W3CDTF">2026-05-05T08:42:11Z</dcterms:created>
  <dcterms:modified xsi:type="dcterms:W3CDTF">2026-05-12T10:34:04Z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0x0101009CBB5CA9A55C494C8B4A3539C9CE2026</vt:lpwstr>
  </property>
  <property fmtid="{D5CDD505-2E9C-101B-9397-08002B2CF9AE}" pid="3" name="MediaServiceImageTags">
    <vt:lpwstr/>
  </property>
</Properties>
</file>